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bkbfs2012\UserProfileDisk$\Jonas Peterson\Downloads\"/>
    </mc:Choice>
  </mc:AlternateContent>
  <bookViews>
    <workbookView xWindow="0" yWindow="0" windowWidth="28800" windowHeight="14010"/>
  </bookViews>
  <sheets>
    <sheet name="Styrelse &amp; ansvarsområden" sheetId="1" r:id="rId1"/>
    <sheet name="Inställningar" sheetId="2" state="hidden" r:id="rId2"/>
  </sheets>
  <definedNames>
    <definedName name="Ansvarsposter">Inställningar!$G$2:$G$17</definedName>
    <definedName name="Förändringar">Inställningar!$J$2:$J$5</definedName>
    <definedName name="Lokalföreningar">Inställningar!$A$2:$A$15</definedName>
    <definedName name="Styrelseposter">Inställningar!$D$2:$D$8</definedName>
    <definedName name="_xlnm.Print_Area" localSheetId="0">'Styrelse &amp; ansvarsområden'!$A$1:$E$69</definedName>
  </definedNames>
  <calcPr calcId="171027" concurrentCalc="0"/>
  <customWorkbookViews>
    <customWorkbookView name="Jonas Peterson - Personlig vy" guid="{F61F9E13-58C2-4493-834F-0FDFCD180870}" mergeInterval="0" personalView="1" maximized="1" windowWidth="1916" windowHeight="97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3" i="1"/>
  <c r="B67" i="1"/>
  <c r="A38" i="1"/>
  <c r="A16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M1" i="2"/>
  <c r="B30" i="1"/>
  <c r="B31" i="1"/>
  <c r="B32" i="1"/>
  <c r="B21" i="1"/>
  <c r="B23" i="1"/>
  <c r="B28" i="1"/>
  <c r="B27" i="1"/>
  <c r="B29" i="1"/>
  <c r="B25" i="1"/>
  <c r="B24" i="1"/>
  <c r="B26" i="1"/>
  <c r="B40" i="1"/>
  <c r="B18" i="1"/>
  <c r="B53" i="1"/>
  <c r="B51" i="1"/>
  <c r="B43" i="1"/>
  <c r="B22" i="1"/>
  <c r="B41" i="1"/>
  <c r="B42" i="1"/>
  <c r="B52" i="1"/>
  <c r="B19" i="1"/>
  <c r="B46" i="1"/>
  <c r="B49" i="1"/>
  <c r="B20" i="1"/>
  <c r="B48" i="1"/>
  <c r="B54" i="1"/>
  <c r="B50" i="1"/>
  <c r="B44" i="1"/>
  <c r="B47" i="1"/>
  <c r="B45" i="1"/>
</calcChain>
</file>

<file path=xl/sharedStrings.xml><?xml version="1.0" encoding="utf-8"?>
<sst xmlns="http://schemas.openxmlformats.org/spreadsheetml/2006/main" count="130" uniqueCount="98">
  <si>
    <t>Lokalförening</t>
  </si>
  <si>
    <t>Mail</t>
  </si>
  <si>
    <t>Båstad-Bjäre</t>
  </si>
  <si>
    <t>Göteborg</t>
  </si>
  <si>
    <t>Halmstad</t>
  </si>
  <si>
    <t>Helsingborg</t>
  </si>
  <si>
    <t>Jönköping</t>
  </si>
  <si>
    <t>Linköping</t>
  </si>
  <si>
    <t>Malmö-Lund</t>
  </si>
  <si>
    <t>Mölndal</t>
  </si>
  <si>
    <t>Stockholm</t>
  </si>
  <si>
    <t>Strängnäs</t>
  </si>
  <si>
    <t>Webmaster</t>
  </si>
  <si>
    <t>Västerås</t>
  </si>
  <si>
    <t>Östersund</t>
  </si>
  <si>
    <t>Juniorrepresentant</t>
  </si>
  <si>
    <t>Kassör</t>
  </si>
  <si>
    <t>Ordförande</t>
  </si>
  <si>
    <t>Sekreterare</t>
  </si>
  <si>
    <t>Vice ordförande</t>
  </si>
  <si>
    <t>fundraiser</t>
  </si>
  <si>
    <t>info</t>
  </si>
  <si>
    <t>lic</t>
  </si>
  <si>
    <t>ipp</t>
  </si>
  <si>
    <t>leadertraining</t>
  </si>
  <si>
    <t>member</t>
  </si>
  <si>
    <t>mosaic</t>
  </si>
  <si>
    <t>rm</t>
  </si>
  <si>
    <t>seminarcamp</t>
  </si>
  <si>
    <t>shop</t>
  </si>
  <si>
    <t>stepup</t>
  </si>
  <si>
    <t>newsletter</t>
  </si>
  <si>
    <t>webmaster</t>
  </si>
  <si>
    <t>village</t>
  </si>
  <si>
    <t>youthmeeting</t>
  </si>
  <si>
    <t>Styrelsepost</t>
  </si>
  <si>
    <t>president</t>
  </si>
  <si>
    <t>vicepresident</t>
  </si>
  <si>
    <t>secretary</t>
  </si>
  <si>
    <t>treasurer</t>
  </si>
  <si>
    <t>board.list</t>
  </si>
  <si>
    <t>boardjunior</t>
  </si>
  <si>
    <t>bastad-bjare</t>
  </si>
  <si>
    <t>goteborg</t>
  </si>
  <si>
    <t>halmstad</t>
  </si>
  <si>
    <t>helsingborg</t>
  </si>
  <si>
    <t>habo</t>
  </si>
  <si>
    <t>jonkoping</t>
  </si>
  <si>
    <t>linkoping</t>
  </si>
  <si>
    <t>malmo-lund</t>
  </si>
  <si>
    <t>molndal</t>
  </si>
  <si>
    <t>stockholm</t>
  </si>
  <si>
    <t>strangnas</t>
  </si>
  <si>
    <t>vasteras</t>
  </si>
  <si>
    <t>ostersund</t>
  </si>
  <si>
    <t>Fonder</t>
  </si>
  <si>
    <t>Information</t>
  </si>
  <si>
    <t>Interchange (LIC)</t>
  </si>
  <si>
    <t>IPP</t>
  </si>
  <si>
    <t>Ledarutbildning</t>
  </si>
  <si>
    <t>Medlemsregister</t>
  </si>
  <si>
    <t>Mosaik</t>
  </si>
  <si>
    <t>Risk Management</t>
  </si>
  <si>
    <t>Seminar Camp</t>
  </si>
  <si>
    <t>Shop</t>
  </si>
  <si>
    <t>Step Up</t>
  </si>
  <si>
    <t>Utskick/nyhetsbrev</t>
  </si>
  <si>
    <t>Village</t>
  </si>
  <si>
    <t>Youth Meeting</t>
  </si>
  <si>
    <t>Ansvarspost</t>
  </si>
  <si>
    <t>Namn</t>
  </si>
  <si>
    <t>Mailadress till posten</t>
  </si>
  <si>
    <t>Ansvarsområde</t>
  </si>
  <si>
    <t>Mailadress till ansvarsområdet</t>
  </si>
  <si>
    <t>Mailadress (dit CISV-adressen kopplas)</t>
  </si>
  <si>
    <t>Grund:</t>
  </si>
  <si>
    <t>Instruktioner</t>
  </si>
  <si>
    <t>(fylls i av den adress-ansvariga i CISV Sweden)</t>
  </si>
  <si>
    <t>Förändringar</t>
  </si>
  <si>
    <t>Ny</t>
  </si>
  <si>
    <t>Ändrad</t>
  </si>
  <si>
    <t>Förändrad?</t>
  </si>
  <si>
    <t>När uppdaterades informationen på mailservern?</t>
  </si>
  <si>
    <t>Så här meddelar du förändringar i din lokalförenings styrelse och ansvarsområden:</t>
  </si>
  <si>
    <t xml:space="preserve">Om du inte fyller i något namn vid en låst roll, kommer funktionsadressen kopplas till lokalföreningens ordförande. </t>
  </si>
  <si>
    <r>
      <rPr>
        <b/>
        <sz val="11"/>
        <color theme="1"/>
        <rFont val="Franklin Gothic Book"/>
        <family val="2"/>
        <scheme val="minor"/>
      </rPr>
      <t xml:space="preserve">1. </t>
    </r>
    <r>
      <rPr>
        <sz val="11"/>
        <color theme="1"/>
        <rFont val="Franklin Gothic Book"/>
        <family val="2"/>
        <scheme val="minor"/>
      </rPr>
      <t>Välj din lokalförening här:</t>
    </r>
  </si>
  <si>
    <r>
      <rPr>
        <b/>
        <sz val="11"/>
        <color theme="1"/>
        <rFont val="Franklin Gothic Book"/>
        <family val="2"/>
        <scheme val="minor"/>
      </rPr>
      <t xml:space="preserve">2. </t>
    </r>
    <r>
      <rPr>
        <sz val="11"/>
        <color theme="1"/>
        <rFont val="Franklin Gothic Book"/>
        <family val="2"/>
        <scheme val="minor"/>
      </rPr>
      <t>Välj styrelseposter och ansvarsområden i kolumn A så att innehållet i listorna motsvarar din lokalförenings struktur (</t>
    </r>
    <r>
      <rPr>
        <u/>
        <sz val="11"/>
        <color theme="1"/>
        <rFont val="Franklin Gothic Book"/>
        <family val="2"/>
        <scheme val="minor"/>
      </rPr>
      <t>innan</t>
    </r>
    <r>
      <rPr>
        <sz val="11"/>
        <color theme="1"/>
        <rFont val="Franklin Gothic Book"/>
        <family val="2"/>
        <scheme val="minor"/>
      </rPr>
      <t xml:space="preserve"> förändringen).</t>
    </r>
  </si>
  <si>
    <r>
      <rPr>
        <b/>
        <sz val="11"/>
        <color theme="1"/>
        <rFont val="Franklin Gothic Book"/>
        <family val="2"/>
        <scheme val="minor"/>
      </rPr>
      <t xml:space="preserve">- </t>
    </r>
    <r>
      <rPr>
        <sz val="11"/>
        <color theme="1"/>
        <rFont val="Franklin Gothic Book"/>
        <family val="2"/>
        <scheme val="minor"/>
      </rPr>
      <t>Om mer än en person har samma roll, välj rollen på en av de tomma raderna.</t>
    </r>
  </si>
  <si>
    <r>
      <rPr>
        <b/>
        <sz val="11"/>
        <color theme="1"/>
        <rFont val="Franklin Gothic Book"/>
        <family val="2"/>
        <scheme val="minor"/>
      </rPr>
      <t xml:space="preserve">3. </t>
    </r>
    <r>
      <rPr>
        <sz val="11"/>
        <color theme="1"/>
        <rFont val="Franklin Gothic Book"/>
        <family val="2"/>
        <scheme val="minor"/>
      </rPr>
      <t>Fyll i namn och mailadresser på respektive rad.</t>
    </r>
  </si>
  <si>
    <r>
      <rPr>
        <b/>
        <sz val="11"/>
        <color theme="1"/>
        <rFont val="Franklin Gothic Book"/>
        <family val="2"/>
        <scheme val="minor"/>
      </rPr>
      <t xml:space="preserve">4. </t>
    </r>
    <r>
      <rPr>
        <sz val="11"/>
        <color theme="1"/>
        <rFont val="Franklin Gothic Book"/>
        <family val="2"/>
        <scheme val="minor"/>
      </rPr>
      <t>Lägg till nya personer i listan genom att välja rollen på en tom rad och fyll i namn och mailadress.</t>
    </r>
  </si>
  <si>
    <r>
      <rPr>
        <b/>
        <sz val="11"/>
        <color theme="1"/>
        <rFont val="Franklin Gothic Book"/>
        <family val="2"/>
        <scheme val="minor"/>
      </rPr>
      <t xml:space="preserve">6. </t>
    </r>
    <r>
      <rPr>
        <sz val="11"/>
        <color theme="1"/>
        <rFont val="Franklin Gothic Book"/>
        <family val="2"/>
        <scheme val="minor"/>
      </rPr>
      <t>Fyll i datum här när listan uppdaterats:</t>
    </r>
  </si>
  <si>
    <r>
      <rPr>
        <b/>
        <sz val="11"/>
        <color theme="1"/>
        <rFont val="Franklin Gothic Book"/>
        <family val="2"/>
        <scheme val="minor"/>
      </rPr>
      <t xml:space="preserve">7. </t>
    </r>
    <r>
      <rPr>
        <sz val="11"/>
        <color theme="1"/>
        <rFont val="Franklin Gothic Book"/>
        <family val="2"/>
        <scheme val="minor"/>
      </rPr>
      <t>Skicka dokumentet till secretary@se.cisv.org och adress@se.cisv.org</t>
    </r>
  </si>
  <si>
    <r>
      <rPr>
        <b/>
        <sz val="11"/>
        <color theme="1"/>
        <rFont val="Franklin Gothic Book"/>
        <family val="2"/>
        <scheme val="minor"/>
      </rPr>
      <t xml:space="preserve">8. </t>
    </r>
    <r>
      <rPr>
        <sz val="11"/>
        <color theme="1"/>
        <rFont val="Franklin Gothic Book"/>
        <family val="2"/>
        <scheme val="minor"/>
      </rPr>
      <t>Påminn alla aktiva i lokalföreningen om att se till att deras kontaktuppgifter i medlemsregistret alltid är aktuella!</t>
    </r>
  </si>
  <si>
    <t>Ta bort</t>
  </si>
  <si>
    <t>Håbo Uppland</t>
  </si>
  <si>
    <r>
      <t xml:space="preserve">Vissa celler är låsta och kan inte redigeras. Detta märks genom att cellen inte går att markera. </t>
    </r>
    <r>
      <rPr>
        <i/>
        <sz val="10"/>
        <color indexed="8"/>
        <rFont val="Franklin Gothic Book"/>
        <family val="2"/>
      </rPr>
      <t>Tips</t>
    </r>
    <r>
      <rPr>
        <sz val="10"/>
        <color theme="1"/>
        <rFont val="Franklin Gothic Book"/>
        <family val="2"/>
        <scheme val="minor"/>
      </rPr>
      <t>: Använd (TAB) för att navigera genom dokumentet.</t>
    </r>
  </si>
  <si>
    <t>Ledamot/suppleant</t>
  </si>
  <si>
    <r>
      <rPr>
        <b/>
        <sz val="11"/>
        <color theme="1"/>
        <rFont val="Franklin Gothic Book"/>
        <family val="2"/>
        <scheme val="minor"/>
      </rPr>
      <t xml:space="preserve">5. </t>
    </r>
    <r>
      <rPr>
        <sz val="11"/>
        <color theme="1"/>
        <rFont val="Franklin Gothic Book"/>
        <family val="2"/>
        <scheme val="minor"/>
      </rPr>
      <t xml:space="preserve">Markera i sista kolumnen om det är en ny person </t>
    </r>
    <r>
      <rPr>
        <i/>
        <sz val="11"/>
        <color theme="1"/>
        <rFont val="Franklin Gothic Book"/>
        <family val="2"/>
        <scheme val="minor"/>
      </rPr>
      <t>("Ny")</t>
    </r>
    <r>
      <rPr>
        <sz val="11"/>
        <color theme="1"/>
        <rFont val="Franklin Gothic Book"/>
        <family val="2"/>
        <scheme val="minor"/>
      </rPr>
      <t xml:space="preserve">, om mailadressen är ändrad </t>
    </r>
    <r>
      <rPr>
        <i/>
        <sz val="11"/>
        <color theme="1"/>
        <rFont val="Franklin Gothic Book"/>
        <family val="2"/>
        <scheme val="minor"/>
      </rPr>
      <t>("Ändrad")</t>
    </r>
    <r>
      <rPr>
        <sz val="11"/>
        <color theme="1"/>
        <rFont val="Franklin Gothic Book"/>
        <family val="2"/>
        <scheme val="minor"/>
      </rPr>
      <t xml:space="preserve"> eller om personen ska tas bort </t>
    </r>
    <r>
      <rPr>
        <i/>
        <sz val="11"/>
        <color theme="1"/>
        <rFont val="Franklin Gothic Book"/>
        <family val="2"/>
        <scheme val="minor"/>
      </rPr>
      <t>("Ta bort")</t>
    </r>
    <r>
      <rPr>
        <sz val="11"/>
        <color theme="1"/>
        <rFont val="Franklin Gothic Book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</si>
</sst>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Franklin Gothic Book"/>
      <family val="2"/>
      <scheme val="minor"/>
    </font>
    <font>
      <b/>
      <sz val="18"/>
      <color theme="3"/>
      <name val="Franklin Gothic Book"/>
      <family val="2"/>
      <scheme val="maj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b/>
      <i/>
      <sz val="10"/>
      <color theme="1" tint="0.499984740745262"/>
      <name val="Franklin Gothic Book"/>
      <family val="2"/>
      <scheme val="minor"/>
    </font>
    <font>
      <i/>
      <sz val="10"/>
      <color theme="1" tint="0.499984740745262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u/>
      <sz val="11"/>
      <color theme="1"/>
      <name val="Franklin Gothic Book"/>
      <family val="2"/>
      <scheme val="minor"/>
    </font>
    <font>
      <i/>
      <sz val="10"/>
      <color indexed="8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49" fontId="3" fillId="0" borderId="0" xfId="0" applyNumberFormat="1" applyFont="1"/>
    <xf numFmtId="0" fontId="2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left" indent="1"/>
    </xf>
    <xf numFmtId="14" fontId="2" fillId="0" borderId="0" xfId="0" applyNumberFormat="1" applyFont="1" applyFill="1" applyAlignment="1" applyProtection="1">
      <alignment horizontal="left" vertical="center" indent="1"/>
      <protection locked="0"/>
    </xf>
    <xf numFmtId="14" fontId="7" fillId="0" borderId="0" xfId="0" applyNumberFormat="1" applyFont="1" applyAlignment="1" applyProtection="1">
      <alignment horizontal="left" vertical="center" indent="1"/>
      <protection locked="0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" fillId="0" borderId="0" xfId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0" fillId="0" borderId="0" xfId="0" quotePrefix="1" applyFont="1" applyAlignment="1">
      <alignment horizontal="left" vertical="center" indent="3"/>
    </xf>
    <xf numFmtId="0" fontId="0" fillId="0" borderId="0" xfId="0" applyFont="1" applyAlignment="1">
      <alignment horizontal="left" vertical="center" indent="3"/>
    </xf>
  </cellXfs>
  <cellStyles count="2">
    <cellStyle name="Normal" xfId="0" builtinId="0"/>
    <cellStyle name="Rubrik" xfId="1" builtinId="15"/>
  </cellStyles>
  <dxfs count="19">
    <dxf>
      <font>
        <color rgb="FF9C6500"/>
      </font>
      <fill>
        <patternFill>
          <bgColor rgb="FFFFEB9C"/>
        </patternFill>
      </fill>
    </dxf>
    <dxf>
      <font>
        <strike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4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4"/>
        </right>
        <top/>
        <bottom/>
      </border>
      <protection locked="0" hidden="0"/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colors>
    <mruColors>
      <color rgb="FFFFC7CE"/>
      <color rgb="FFFFEB9C"/>
      <color rgb="FFC6EFCE"/>
      <color rgb="FF006100"/>
      <color rgb="FF9C6500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1" displayName="Tabell1" ref="A17:E37" totalsRowShown="0" headerRowDxfId="18" dataDxfId="17" tableBorderDxfId="16">
  <autoFilter ref="A17:E37"/>
  <tableColumns count="5">
    <tableColumn id="1" name="Styrelsepost" dataDxfId="15"/>
    <tableColumn id="2" name="Mailadress till posten" dataDxfId="14">
      <calculatedColumnFormula>IF($A18&lt;&gt;"",IF(Inställningar!$M$1&lt;&gt;"",CONCATENATE(VLOOKUP($A18,Inställningar!$D:$E,2,FALSE),".",Inställningar!$M$1),"Ingen lokalförening vald!"),"")</calculatedColumnFormula>
    </tableColumn>
    <tableColumn id="3" name="Namn" dataDxfId="13"/>
    <tableColumn id="5" name="Mailadress (dit CISV-adressen kopplas)" dataDxfId="12"/>
    <tableColumn id="6" name="Förändrad?" data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39:E69" totalsRowShown="0" headerRowDxfId="10" dataDxfId="9" tableBorderDxfId="8">
  <autoFilter ref="A39:E69"/>
  <sortState ref="A42:F56">
    <sortCondition ref="B41:B71"/>
  </sortState>
  <tableColumns count="5">
    <tableColumn id="1" name="Ansvarsområde" dataDxfId="7"/>
    <tableColumn id="2" name="Mailadress till ansvarsområdet" dataDxfId="6">
      <calculatedColumnFormula>IF($A40&lt;&gt;"",IF(Inställningar!$M$1&lt;&gt;"",CONCATENATE(VLOOKUP($A40,Inställningar!$G:$H,2,FALSE),".",Inställningar!$M$1),"Ingen lokalförening vald!"),"")</calculatedColumnFormula>
    </tableColumn>
    <tableColumn id="3" name="Namn" dataDxfId="5"/>
    <tableColumn id="5" name="Mailadress (dit CISV-adressen kopplas)" dataDxfId="4"/>
    <tableColumn id="6" name="Förändrad?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V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73"/>
  <sheetViews>
    <sheetView tabSelected="1" zoomScaleNormal="100" workbookViewId="0">
      <selection activeCell="C3" sqref="C3"/>
    </sheetView>
  </sheetViews>
  <sheetFormatPr defaultColWidth="8.88671875" defaultRowHeight="13.5" x14ac:dyDescent="0.25"/>
  <cols>
    <col min="1" max="1" width="15" style="3" customWidth="1"/>
    <col min="2" max="2" width="26.6640625" style="3" bestFit="1" customWidth="1"/>
    <col min="3" max="3" width="22.44140625" style="3" customWidth="1"/>
    <col min="4" max="4" width="33.33203125" style="3" customWidth="1"/>
    <col min="5" max="5" width="11" style="3" bestFit="1" customWidth="1"/>
    <col min="6" max="6" width="15.88671875" style="3" customWidth="1"/>
    <col min="7" max="7" width="7.44140625" style="3" customWidth="1"/>
    <col min="8" max="8" width="8.88671875" style="3" customWidth="1"/>
    <col min="9" max="9" width="14.5546875" style="3" customWidth="1"/>
    <col min="10" max="10" width="10.5546875" style="3" bestFit="1" customWidth="1"/>
    <col min="11" max="11" width="11.109375" style="3" bestFit="1" customWidth="1"/>
    <col min="12" max="12" width="7.109375" style="3" customWidth="1"/>
    <col min="13" max="16384" width="8.88671875" style="3"/>
  </cols>
  <sheetData>
    <row r="1" spans="1:6" ht="24" x14ac:dyDescent="0.25">
      <c r="A1" s="28" t="s">
        <v>76</v>
      </c>
      <c r="B1" s="28"/>
      <c r="C1" s="28"/>
      <c r="D1" s="28"/>
      <c r="E1" s="28"/>
    </row>
    <row r="2" spans="1:6" s="4" customFormat="1" ht="15.75" x14ac:dyDescent="0.3">
      <c r="A2" s="30" t="s">
        <v>83</v>
      </c>
      <c r="B2" s="30"/>
      <c r="C2" s="30"/>
      <c r="D2" s="30"/>
      <c r="E2" s="30"/>
      <c r="F2" s="7"/>
    </row>
    <row r="3" spans="1:6" s="4" customFormat="1" ht="18" customHeight="1" x14ac:dyDescent="0.3">
      <c r="A3" s="27" t="s">
        <v>85</v>
      </c>
      <c r="B3" s="27"/>
      <c r="C3" s="13"/>
      <c r="D3" s="14"/>
      <c r="E3" s="14"/>
      <c r="F3" s="7"/>
    </row>
    <row r="4" spans="1:6" s="4" customFormat="1" ht="18" customHeight="1" x14ac:dyDescent="0.3">
      <c r="A4" s="27" t="s">
        <v>86</v>
      </c>
      <c r="B4" s="27"/>
      <c r="C4" s="27"/>
      <c r="D4" s="27"/>
      <c r="E4" s="27"/>
      <c r="F4" s="7"/>
    </row>
    <row r="5" spans="1:6" s="4" customFormat="1" ht="18" customHeight="1" x14ac:dyDescent="0.3">
      <c r="A5" s="34" t="s">
        <v>87</v>
      </c>
      <c r="B5" s="35"/>
      <c r="C5" s="35"/>
      <c r="D5" s="35"/>
      <c r="E5" s="35"/>
      <c r="F5" s="7"/>
    </row>
    <row r="6" spans="1:6" s="4" customFormat="1" ht="18" customHeight="1" x14ac:dyDescent="0.3">
      <c r="A6" s="27" t="s">
        <v>88</v>
      </c>
      <c r="B6" s="27"/>
      <c r="C6" s="27"/>
      <c r="D6" s="27"/>
      <c r="E6" s="27"/>
      <c r="F6" s="7"/>
    </row>
    <row r="7" spans="1:6" s="4" customFormat="1" ht="18" customHeight="1" x14ac:dyDescent="0.3">
      <c r="A7" s="27" t="s">
        <v>89</v>
      </c>
      <c r="B7" s="27"/>
      <c r="C7" s="27"/>
      <c r="D7" s="27"/>
      <c r="E7" s="27"/>
      <c r="F7" s="7"/>
    </row>
    <row r="8" spans="1:6" s="4" customFormat="1" ht="18" customHeight="1" x14ac:dyDescent="0.3">
      <c r="A8" s="27" t="s">
        <v>97</v>
      </c>
      <c r="B8" s="27"/>
      <c r="C8" s="27"/>
      <c r="D8" s="27"/>
      <c r="E8" s="27"/>
      <c r="F8" s="7"/>
    </row>
    <row r="9" spans="1:6" s="4" customFormat="1" ht="18" customHeight="1" x14ac:dyDescent="0.3">
      <c r="A9" s="27" t="s">
        <v>90</v>
      </c>
      <c r="B9" s="27"/>
      <c r="C9" s="15"/>
      <c r="D9" s="14"/>
      <c r="E9" s="14"/>
      <c r="F9" s="7"/>
    </row>
    <row r="10" spans="1:6" s="4" customFormat="1" ht="18" customHeight="1" x14ac:dyDescent="0.3">
      <c r="A10" s="27" t="s">
        <v>91</v>
      </c>
      <c r="B10" s="27"/>
      <c r="C10" s="27"/>
      <c r="D10" s="27"/>
      <c r="E10" s="27"/>
      <c r="F10" s="7"/>
    </row>
    <row r="11" spans="1:6" s="4" customFormat="1" ht="18" customHeight="1" thickBot="1" x14ac:dyDescent="0.35">
      <c r="A11" s="27" t="s">
        <v>92</v>
      </c>
      <c r="B11" s="27"/>
      <c r="C11" s="27"/>
      <c r="D11" s="27"/>
      <c r="E11" s="27"/>
      <c r="F11" s="7"/>
    </row>
    <row r="12" spans="1:6" s="4" customFormat="1" ht="15.75" x14ac:dyDescent="0.3">
      <c r="A12" s="31" t="s">
        <v>95</v>
      </c>
      <c r="B12" s="31"/>
      <c r="C12" s="31"/>
      <c r="D12" s="31"/>
      <c r="E12" s="31"/>
      <c r="F12" s="7"/>
    </row>
    <row r="13" spans="1:6" s="4" customFormat="1" ht="16.5" thickBot="1" x14ac:dyDescent="0.35">
      <c r="A13" s="32" t="s">
        <v>84</v>
      </c>
      <c r="B13" s="32"/>
      <c r="C13" s="32"/>
      <c r="D13" s="32"/>
      <c r="E13" s="32"/>
      <c r="F13" s="7"/>
    </row>
    <row r="14" spans="1:6" s="4" customFormat="1" ht="18" customHeight="1" x14ac:dyDescent="0.3">
      <c r="A14" s="29" t="s">
        <v>82</v>
      </c>
      <c r="B14" s="29"/>
      <c r="C14" s="16"/>
      <c r="D14" s="33" t="s">
        <v>77</v>
      </c>
      <c r="E14" s="33"/>
      <c r="F14" s="7"/>
    </row>
    <row r="15" spans="1:6" s="4" customFormat="1" ht="18" customHeight="1" x14ac:dyDescent="0.3">
      <c r="A15" s="1"/>
      <c r="B15" s="1"/>
      <c r="C15" s="2"/>
      <c r="D15" s="1"/>
      <c r="E15" s="1"/>
      <c r="F15" s="7"/>
    </row>
    <row r="16" spans="1:6" s="5" customFormat="1" ht="24" x14ac:dyDescent="0.25">
      <c r="A16" s="28" t="str">
        <f>"Styrelse"&amp;IF($C$3&lt;&gt;""," (CISV "&amp;$C$3&amp;")","")</f>
        <v>Styrelse</v>
      </c>
      <c r="B16" s="28"/>
      <c r="C16" s="28"/>
      <c r="D16" s="28"/>
      <c r="E16" s="28"/>
    </row>
    <row r="17" spans="1:5" s="6" customFormat="1" ht="15" customHeight="1" x14ac:dyDescent="0.3">
      <c r="A17" s="24" t="s">
        <v>35</v>
      </c>
      <c r="B17" s="25" t="s">
        <v>71</v>
      </c>
      <c r="C17" s="25" t="s">
        <v>70</v>
      </c>
      <c r="D17" s="25" t="s">
        <v>74</v>
      </c>
      <c r="E17" s="26" t="s">
        <v>81</v>
      </c>
    </row>
    <row r="18" spans="1:5" s="7" customFormat="1" ht="15" customHeight="1" x14ac:dyDescent="0.25">
      <c r="A18" s="17" t="s">
        <v>17</v>
      </c>
      <c r="B18" s="18" t="str">
        <f>IF($A18&lt;&gt;"",IF(Inställningar!$M$1&lt;&gt;"",CONCATENATE(VLOOKUP($A18,Inställningar!$D:$E,2,FALSE),".",Inställningar!$M$1),"Ingen lokalförening vald!"),"")</f>
        <v>Ingen lokalförening vald!</v>
      </c>
      <c r="C18" s="19"/>
      <c r="D18" s="20"/>
      <c r="E18" s="21"/>
    </row>
    <row r="19" spans="1:5" s="7" customFormat="1" ht="15" customHeight="1" x14ac:dyDescent="0.3">
      <c r="A19" s="17" t="s">
        <v>19</v>
      </c>
      <c r="B19" s="18" t="str">
        <f>IF($A19&lt;&gt;"",IF(Inställningar!$M$1&lt;&gt;"",CONCATENATE(VLOOKUP($A19,Inställningar!$D:$E,2,FALSE),".",Inställningar!$M$1),"Ingen lokalförening vald!"),"")</f>
        <v>Ingen lokalförening vald!</v>
      </c>
      <c r="C19" s="19"/>
      <c r="D19" s="19"/>
      <c r="E19" s="22"/>
    </row>
    <row r="20" spans="1:5" s="7" customFormat="1" ht="15" customHeight="1" x14ac:dyDescent="0.3">
      <c r="A20" s="17" t="s">
        <v>18</v>
      </c>
      <c r="B20" s="18" t="str">
        <f>IF($A20&lt;&gt;"",IF(Inställningar!$M$1&lt;&gt;"",CONCATENATE(VLOOKUP($A20,Inställningar!$D:$E,2,FALSE),".",Inställningar!$M$1),"Ingen lokalförening vald!"),"")</f>
        <v>Ingen lokalförening vald!</v>
      </c>
      <c r="C20" s="19"/>
      <c r="D20" s="19"/>
      <c r="E20" s="22"/>
    </row>
    <row r="21" spans="1:5" s="7" customFormat="1" ht="15" customHeight="1" x14ac:dyDescent="0.3">
      <c r="A21" s="17" t="s">
        <v>16</v>
      </c>
      <c r="B21" s="18" t="str">
        <f>IF($A21&lt;&gt;"",IF(Inställningar!$M$1&lt;&gt;"",CONCATENATE(VLOOKUP($A21,Inställningar!$D:$E,2,FALSE),".",Inställningar!$M$1),"Ingen lokalförening vald!"),"")</f>
        <v>Ingen lokalförening vald!</v>
      </c>
      <c r="C21" s="19"/>
      <c r="D21" s="19"/>
      <c r="E21" s="22"/>
    </row>
    <row r="22" spans="1:5" s="7" customFormat="1" ht="15" customHeight="1" x14ac:dyDescent="0.3">
      <c r="A22" s="23" t="s">
        <v>15</v>
      </c>
      <c r="B22" s="18" t="str">
        <f>IF($A22&lt;&gt;"",IF(Inställningar!$M$1&lt;&gt;"",CONCATENATE(VLOOKUP($A22,Inställningar!$D:$E,2,FALSE),".",Inställningar!$M$1),"Ingen lokalförening vald!"),"")</f>
        <v>Ingen lokalförening vald!</v>
      </c>
      <c r="C22" s="19"/>
      <c r="D22" s="19"/>
      <c r="E22" s="22"/>
    </row>
    <row r="23" spans="1:5" s="7" customFormat="1" ht="15" customHeight="1" x14ac:dyDescent="0.3">
      <c r="A23" s="23" t="s">
        <v>15</v>
      </c>
      <c r="B23" s="18" t="str">
        <f>IF($A23&lt;&gt;"",IF(Inställningar!$M$1&lt;&gt;"",CONCATENATE(VLOOKUP($A23,Inställningar!$D:$E,2,FALSE),".",Inställningar!$M$1),"Ingen lokalförening vald!"),"")</f>
        <v>Ingen lokalförening vald!</v>
      </c>
      <c r="C23" s="19"/>
      <c r="D23" s="19"/>
      <c r="E23" s="22"/>
    </row>
    <row r="24" spans="1:5" s="7" customFormat="1" ht="15" customHeight="1" x14ac:dyDescent="0.3">
      <c r="A24" s="23" t="s">
        <v>96</v>
      </c>
      <c r="B24" s="18" t="str">
        <f>IF($A24&lt;&gt;"",IF(Inställningar!$M$1&lt;&gt;"",CONCATENATE(VLOOKUP($A24,Inställningar!$D:$E,2,FALSE),".",Inställningar!$M$1),"Ingen lokalförening vald!"),"")</f>
        <v>Ingen lokalförening vald!</v>
      </c>
      <c r="C24" s="19"/>
      <c r="D24" s="19"/>
      <c r="E24" s="22"/>
    </row>
    <row r="25" spans="1:5" s="7" customFormat="1" ht="15" customHeight="1" x14ac:dyDescent="0.3">
      <c r="A25" s="23" t="s">
        <v>96</v>
      </c>
      <c r="B25" s="18" t="str">
        <f>IF($A25&lt;&gt;"",IF(Inställningar!$M$1&lt;&gt;"",CONCATENATE(VLOOKUP($A25,Inställningar!$D:$E,2,FALSE),".",Inställningar!$M$1),"Ingen lokalförening vald!"),"")</f>
        <v>Ingen lokalförening vald!</v>
      </c>
      <c r="C25" s="19"/>
      <c r="D25" s="19"/>
      <c r="E25" s="22"/>
    </row>
    <row r="26" spans="1:5" s="7" customFormat="1" ht="15" customHeight="1" x14ac:dyDescent="0.3">
      <c r="A26" s="23" t="s">
        <v>96</v>
      </c>
      <c r="B26" s="18" t="str">
        <f>IF($A26&lt;&gt;"",IF(Inställningar!$M$1&lt;&gt;"",CONCATENATE(VLOOKUP($A26,Inställningar!$D:$E,2,FALSE),".",Inställningar!$M$1),"Ingen lokalförening vald!"),"")</f>
        <v>Ingen lokalförening vald!</v>
      </c>
      <c r="C26" s="19"/>
      <c r="D26" s="19"/>
      <c r="E26" s="22"/>
    </row>
    <row r="27" spans="1:5" s="7" customFormat="1" ht="15" customHeight="1" x14ac:dyDescent="0.3">
      <c r="A27" s="23" t="s">
        <v>96</v>
      </c>
      <c r="B27" s="18" t="str">
        <f>IF($A27&lt;&gt;"",IF(Inställningar!$M$1&lt;&gt;"",CONCATENATE(VLOOKUP($A27,Inställningar!$D:$E,2,FALSE),".",Inställningar!$M$1),"Ingen lokalförening vald!"),"")</f>
        <v>Ingen lokalförening vald!</v>
      </c>
      <c r="C27" s="19"/>
      <c r="D27" s="19"/>
      <c r="E27" s="22"/>
    </row>
    <row r="28" spans="1:5" s="7" customFormat="1" ht="15" customHeight="1" x14ac:dyDescent="0.3">
      <c r="A28" s="23" t="s">
        <v>96</v>
      </c>
      <c r="B28" s="18" t="str">
        <f>IF($A28&lt;&gt;"",IF(Inställningar!$M$1&lt;&gt;"",CONCATENATE(VLOOKUP($A28,Inställningar!$D:$E,2,FALSE),".",Inställningar!$M$1),"Ingen lokalförening vald!"),"")</f>
        <v>Ingen lokalförening vald!</v>
      </c>
      <c r="C28" s="19"/>
      <c r="D28" s="19"/>
      <c r="E28" s="22"/>
    </row>
    <row r="29" spans="1:5" s="7" customFormat="1" ht="15" customHeight="1" x14ac:dyDescent="0.3">
      <c r="A29" s="23"/>
      <c r="B29" s="18" t="str">
        <f>IF($A29&lt;&gt;"",IF(Inställningar!$M$1&lt;&gt;"",CONCATENATE(VLOOKUP($A29,Inställningar!$D:$E,2,FALSE),".",Inställningar!$M$1),"Ingen lokalförening vald!"),"")</f>
        <v/>
      </c>
      <c r="C29" s="19"/>
      <c r="D29" s="19"/>
      <c r="E29" s="22"/>
    </row>
    <row r="30" spans="1:5" s="7" customFormat="1" ht="15" customHeight="1" x14ac:dyDescent="0.3">
      <c r="A30" s="23"/>
      <c r="B30" s="18" t="str">
        <f>IF($A30&lt;&gt;"",IF(Inställningar!$M$1&lt;&gt;"",CONCATENATE(VLOOKUP($A30,Inställningar!$D:$E,2,FALSE),".",Inställningar!$M$1),"Ingen lokalförening vald!"),"")</f>
        <v/>
      </c>
      <c r="C30" s="19"/>
      <c r="D30" s="19"/>
      <c r="E30" s="22"/>
    </row>
    <row r="31" spans="1:5" s="7" customFormat="1" ht="15" customHeight="1" x14ac:dyDescent="0.3">
      <c r="A31" s="23"/>
      <c r="B31" s="18" t="str">
        <f>IF($A31&lt;&gt;"",IF(Inställningar!$M$1&lt;&gt;"",CONCATENATE(VLOOKUP($A31,Inställningar!$D:$E,2,FALSE),".",Inställningar!$M$1),"Ingen lokalförening vald!"),"")</f>
        <v/>
      </c>
      <c r="C31" s="19"/>
      <c r="D31" s="19"/>
      <c r="E31" s="22"/>
    </row>
    <row r="32" spans="1:5" s="7" customFormat="1" ht="15" customHeight="1" x14ac:dyDescent="0.3">
      <c r="A32" s="23"/>
      <c r="B32" s="18" t="str">
        <f>IF($A32&lt;&gt;"",IF(Inställningar!$M$1&lt;&gt;"",CONCATENATE(VLOOKUP($A32,Inställningar!$D:$E,2,FALSE),".",Inställningar!$M$1),"Ingen lokalförening vald!"),"")</f>
        <v/>
      </c>
      <c r="C32" s="19"/>
      <c r="D32" s="19"/>
      <c r="E32" s="22"/>
    </row>
    <row r="33" spans="1:5" s="5" customFormat="1" x14ac:dyDescent="0.25">
      <c r="A33" s="23"/>
      <c r="B33" s="17" t="str">
        <f>IF($A33&lt;&gt;"",IF(Inställningar!$M$1&lt;&gt;"",CONCATENATE(VLOOKUP($A33,Inställningar!$D:$E,2,FALSE),".",Inställningar!$M$1),"Ingen lokalförening vald!"),"")</f>
        <v/>
      </c>
      <c r="C33" s="23"/>
      <c r="D33" s="23"/>
      <c r="E33" s="22"/>
    </row>
    <row r="34" spans="1:5" s="7" customFormat="1" ht="15" customHeight="1" x14ac:dyDescent="0.3">
      <c r="A34" s="23"/>
      <c r="B34" s="17" t="str">
        <f>IF($A34&lt;&gt;"",IF(Inställningar!$M$1&lt;&gt;"",CONCATENATE(VLOOKUP($A34,Inställningar!$D:$E,2,FALSE),".",Inställningar!$M$1),"Ingen lokalförening vald!"),"")</f>
        <v/>
      </c>
      <c r="C34" s="23"/>
      <c r="D34" s="23"/>
      <c r="E34" s="22"/>
    </row>
    <row r="35" spans="1:5" s="7" customFormat="1" ht="15" customHeight="1" x14ac:dyDescent="0.3">
      <c r="A35" s="23"/>
      <c r="B35" s="17" t="str">
        <f>IF($A35&lt;&gt;"",IF(Inställningar!$M$1&lt;&gt;"",CONCATENATE(VLOOKUP($A35,Inställningar!$D:$E,2,FALSE),".",Inställningar!$M$1),"Ingen lokalförening vald!"),"")</f>
        <v/>
      </c>
      <c r="C35" s="23"/>
      <c r="D35" s="23"/>
      <c r="E35" s="22"/>
    </row>
    <row r="36" spans="1:5" s="7" customFormat="1" ht="15" customHeight="1" x14ac:dyDescent="0.3">
      <c r="A36" s="23"/>
      <c r="B36" s="17" t="str">
        <f>IF($A36&lt;&gt;"",IF(Inställningar!$M$1&lt;&gt;"",CONCATENATE(VLOOKUP($A36,Inställningar!$D:$E,2,FALSE),".",Inställningar!$M$1),"Ingen lokalförening vald!"),"")</f>
        <v/>
      </c>
      <c r="C36" s="23"/>
      <c r="D36" s="23"/>
      <c r="E36" s="22"/>
    </row>
    <row r="37" spans="1:5" s="7" customFormat="1" ht="15" customHeight="1" x14ac:dyDescent="0.3">
      <c r="A37" s="23"/>
      <c r="B37" s="17" t="str">
        <f>IF($A37&lt;&gt;"",IF(Inställningar!$M$1&lt;&gt;"",CONCATENATE(VLOOKUP($A37,Inställningar!$D:$E,2,FALSE),".",Inställningar!$M$1),"Ingen lokalförening vald!"),"")</f>
        <v/>
      </c>
      <c r="C37" s="23"/>
      <c r="D37" s="23"/>
      <c r="E37" s="22"/>
    </row>
    <row r="38" spans="1:5" s="7" customFormat="1" ht="24" customHeight="1" x14ac:dyDescent="0.3">
      <c r="A38" s="28" t="str">
        <f>"Ansvarsområden"&amp;IF($C$3&lt;&gt;""," (CISV "&amp;$C$3&amp;")","")</f>
        <v>Ansvarsområden</v>
      </c>
      <c r="B38" s="28"/>
      <c r="C38" s="28"/>
      <c r="D38" s="28"/>
      <c r="E38" s="28"/>
    </row>
    <row r="39" spans="1:5" s="7" customFormat="1" ht="15" customHeight="1" x14ac:dyDescent="0.3">
      <c r="A39" s="24" t="s">
        <v>72</v>
      </c>
      <c r="B39" s="25" t="s">
        <v>73</v>
      </c>
      <c r="C39" s="25" t="s">
        <v>70</v>
      </c>
      <c r="D39" s="25" t="s">
        <v>74</v>
      </c>
      <c r="E39" s="26" t="s">
        <v>81</v>
      </c>
    </row>
    <row r="40" spans="1:5" s="7" customFormat="1" ht="15" customHeight="1" x14ac:dyDescent="0.3">
      <c r="A40" s="17" t="s">
        <v>55</v>
      </c>
      <c r="B40" s="18" t="str">
        <f>IF($A40&lt;&gt;"",IF(Inställningar!$M$1&lt;&gt;"",CONCATENATE(VLOOKUP($A40,Inställningar!$G:$H,2,FALSE),".",Inställningar!$M$1),"Ingen lokalförening vald!"),"")</f>
        <v>Ingen lokalförening vald!</v>
      </c>
      <c r="C40" s="19"/>
      <c r="D40" s="19"/>
      <c r="E40" s="22"/>
    </row>
    <row r="41" spans="1:5" s="7" customFormat="1" ht="15" customHeight="1" x14ac:dyDescent="0.3">
      <c r="A41" s="17" t="s">
        <v>56</v>
      </c>
      <c r="B41" s="18" t="str">
        <f>IF($A41&lt;&gt;"",IF(Inställningar!$M$1&lt;&gt;"",CONCATENATE(VLOOKUP($A41,Inställningar!$G:$H,2,FALSE),".",Inställningar!$M$1),"Ingen lokalförening vald!"),"")</f>
        <v>Ingen lokalförening vald!</v>
      </c>
      <c r="C41" s="19"/>
      <c r="D41" s="19"/>
      <c r="E41" s="22"/>
    </row>
    <row r="42" spans="1:5" s="7" customFormat="1" ht="15" customHeight="1" x14ac:dyDescent="0.3">
      <c r="A42" s="17" t="s">
        <v>58</v>
      </c>
      <c r="B42" s="18" t="str">
        <f>IF($A42&lt;&gt;"",IF(Inställningar!$M$1&lt;&gt;"",CONCATENATE(VLOOKUP($A42,Inställningar!$G:$H,2,FALSE),".",Inställningar!$M$1),"Ingen lokalförening vald!"),"")</f>
        <v>Ingen lokalförening vald!</v>
      </c>
      <c r="C42" s="19"/>
      <c r="D42" s="19"/>
      <c r="E42" s="22"/>
    </row>
    <row r="43" spans="1:5" s="7" customFormat="1" ht="15" customHeight="1" x14ac:dyDescent="0.3">
      <c r="A43" s="17" t="s">
        <v>59</v>
      </c>
      <c r="B43" s="18" t="str">
        <f>IF($A43&lt;&gt;"",IF(Inställningar!$M$1&lt;&gt;"",CONCATENATE(VLOOKUP($A43,Inställningar!$G:$H,2,FALSE),".",Inställningar!$M$1),"Ingen lokalförening vald!"),"")</f>
        <v>Ingen lokalförening vald!</v>
      </c>
      <c r="C43" s="19"/>
      <c r="D43" s="19"/>
      <c r="E43" s="22"/>
    </row>
    <row r="44" spans="1:5" s="7" customFormat="1" ht="15" customHeight="1" x14ac:dyDescent="0.3">
      <c r="A44" s="17" t="s">
        <v>57</v>
      </c>
      <c r="B44" s="18" t="str">
        <f>IF($A44&lt;&gt;"",IF(Inställningar!$M$1&lt;&gt;"",CONCATENATE(VLOOKUP($A44,Inställningar!$G:$H,2,FALSE),".",Inställningar!$M$1),"Ingen lokalförening vald!"),"")</f>
        <v>Ingen lokalförening vald!</v>
      </c>
      <c r="C44" s="19"/>
      <c r="D44" s="19"/>
      <c r="E44" s="22"/>
    </row>
    <row r="45" spans="1:5" s="7" customFormat="1" ht="15" customHeight="1" x14ac:dyDescent="0.3">
      <c r="A45" s="17" t="s">
        <v>60</v>
      </c>
      <c r="B45" s="18" t="str">
        <f>IF($A45&lt;&gt;"",IF(Inställningar!$M$1&lt;&gt;"",CONCATENATE(VLOOKUP($A45,Inställningar!$G:$H,2,FALSE),".",Inställningar!$M$1),"Ingen lokalförening vald!"),"")</f>
        <v>Ingen lokalförening vald!</v>
      </c>
      <c r="C45" s="19"/>
      <c r="D45" s="19"/>
      <c r="E45" s="22"/>
    </row>
    <row r="46" spans="1:5" s="7" customFormat="1" ht="15" customHeight="1" x14ac:dyDescent="0.3">
      <c r="A46" s="17" t="s">
        <v>61</v>
      </c>
      <c r="B46" s="18" t="str">
        <f>IF($A46&lt;&gt;"",IF(Inställningar!$M$1&lt;&gt;"",CONCATENATE(VLOOKUP($A46,Inställningar!$G:$H,2,FALSE),".",Inställningar!$M$1),"Ingen lokalförening vald!"),"")</f>
        <v>Ingen lokalförening vald!</v>
      </c>
      <c r="C46" s="19"/>
      <c r="D46" s="19"/>
      <c r="E46" s="22"/>
    </row>
    <row r="47" spans="1:5" s="7" customFormat="1" ht="15" customHeight="1" x14ac:dyDescent="0.3">
      <c r="A47" s="17" t="s">
        <v>66</v>
      </c>
      <c r="B47" s="18" t="str">
        <f>IF($A47&lt;&gt;"",IF(Inställningar!$M$1&lt;&gt;"",CONCATENATE(VLOOKUP($A47,Inställningar!$G:$H,2,FALSE),".",Inställningar!$M$1),"Ingen lokalförening vald!"),"")</f>
        <v>Ingen lokalförening vald!</v>
      </c>
      <c r="C47" s="19"/>
      <c r="D47" s="19"/>
      <c r="E47" s="22"/>
    </row>
    <row r="48" spans="1:5" s="7" customFormat="1" ht="15" customHeight="1" x14ac:dyDescent="0.3">
      <c r="A48" s="17" t="s">
        <v>62</v>
      </c>
      <c r="B48" s="18" t="str">
        <f>IF($A48&lt;&gt;"",IF(Inställningar!$M$1&lt;&gt;"",CONCATENATE(VLOOKUP($A48,Inställningar!$G:$H,2,FALSE),".",Inställningar!$M$1),"Ingen lokalförening vald!"),"")</f>
        <v>Ingen lokalförening vald!</v>
      </c>
      <c r="C48" s="19"/>
      <c r="D48" s="19"/>
      <c r="E48" s="22"/>
    </row>
    <row r="49" spans="1:5" s="7" customFormat="1" ht="15" customHeight="1" x14ac:dyDescent="0.3">
      <c r="A49" s="17" t="s">
        <v>63</v>
      </c>
      <c r="B49" s="18" t="str">
        <f>IF($A49&lt;&gt;"",IF(Inställningar!$M$1&lt;&gt;"",CONCATENATE(VLOOKUP($A49,Inställningar!$G:$H,2,FALSE),".",Inställningar!$M$1),"Ingen lokalförening vald!"),"")</f>
        <v>Ingen lokalförening vald!</v>
      </c>
      <c r="C49" s="19"/>
      <c r="D49" s="19"/>
      <c r="E49" s="22"/>
    </row>
    <row r="50" spans="1:5" s="7" customFormat="1" ht="15" customHeight="1" x14ac:dyDescent="0.3">
      <c r="A50" s="17" t="s">
        <v>64</v>
      </c>
      <c r="B50" s="18" t="str">
        <f>IF($A50&lt;&gt;"",IF(Inställningar!$M$1&lt;&gt;"",CONCATENATE(VLOOKUP($A50,Inställningar!$G:$H,2,FALSE),".",Inställningar!$M$1),"Ingen lokalförening vald!"),"")</f>
        <v>Ingen lokalförening vald!</v>
      </c>
      <c r="C50" s="19"/>
      <c r="D50" s="19"/>
      <c r="E50" s="22"/>
    </row>
    <row r="51" spans="1:5" s="7" customFormat="1" ht="15" customHeight="1" x14ac:dyDescent="0.3">
      <c r="A51" s="17" t="s">
        <v>65</v>
      </c>
      <c r="B51" s="18" t="str">
        <f>IF($A51&lt;&gt;"",IF(Inställningar!$M$1&lt;&gt;"",CONCATENATE(VLOOKUP($A51,Inställningar!$G:$H,2,FALSE),".",Inställningar!$M$1),"Ingen lokalförening vald!"),"")</f>
        <v>Ingen lokalförening vald!</v>
      </c>
      <c r="C51" s="19"/>
      <c r="D51" s="19"/>
      <c r="E51" s="22"/>
    </row>
    <row r="52" spans="1:5" s="7" customFormat="1" ht="15" customHeight="1" x14ac:dyDescent="0.3">
      <c r="A52" s="17" t="s">
        <v>12</v>
      </c>
      <c r="B52" s="18" t="str">
        <f>IF($A52&lt;&gt;"",IF(Inställningar!$M$1&lt;&gt;"",CONCATENATE(VLOOKUP($A52,Inställningar!$G:$H,2,FALSE),".",Inställningar!$M$1),"Ingen lokalförening vald!"),"")</f>
        <v>Ingen lokalförening vald!</v>
      </c>
      <c r="C52" s="19"/>
      <c r="D52" s="19"/>
      <c r="E52" s="22"/>
    </row>
    <row r="53" spans="1:5" s="7" customFormat="1" ht="15" customHeight="1" x14ac:dyDescent="0.3">
      <c r="A53" s="17" t="s">
        <v>67</v>
      </c>
      <c r="B53" s="18" t="str">
        <f>IF($A53&lt;&gt;"",IF(Inställningar!$M$1&lt;&gt;"",CONCATENATE(VLOOKUP($A53,Inställningar!$G:$H,2,FALSE),".",Inställningar!$M$1),"Ingen lokalförening vald!"),"")</f>
        <v>Ingen lokalförening vald!</v>
      </c>
      <c r="C53" s="19"/>
      <c r="D53" s="19"/>
      <c r="E53" s="22"/>
    </row>
    <row r="54" spans="1:5" s="7" customFormat="1" ht="15" customHeight="1" x14ac:dyDescent="0.3">
      <c r="A54" s="17" t="s">
        <v>68</v>
      </c>
      <c r="B54" s="18" t="str">
        <f>IF($A54&lt;&gt;"",IF(Inställningar!$M$1&lt;&gt;"",CONCATENATE(VLOOKUP($A54,Inställningar!$G:$H,2,FALSE),".",Inställningar!$M$1),"Ingen lokalförening vald!"),"")</f>
        <v>Ingen lokalförening vald!</v>
      </c>
      <c r="C54" s="19"/>
      <c r="D54" s="19"/>
      <c r="E54" s="22"/>
    </row>
    <row r="55" spans="1:5" s="7" customFormat="1" ht="15" customHeight="1" x14ac:dyDescent="0.3">
      <c r="A55" s="23"/>
      <c r="B55" s="18" t="str">
        <f>IF($A55&lt;&gt;"",IF(Inställningar!$M$1&lt;&gt;"",CONCATENATE(VLOOKUP($A55,Inställningar!$G:$H,2,FALSE),".",Inställningar!$M$1),"Ingen lokalförening vald!"),"")</f>
        <v/>
      </c>
      <c r="C55" s="19"/>
      <c r="D55" s="19"/>
      <c r="E55" s="22"/>
    </row>
    <row r="56" spans="1:5" s="7" customFormat="1" ht="15" customHeight="1" x14ac:dyDescent="0.3">
      <c r="A56" s="23"/>
      <c r="B56" s="18" t="str">
        <f>IF($A56&lt;&gt;"",IF(Inställningar!$M$1&lt;&gt;"",CONCATENATE(VLOOKUP($A56,Inställningar!$G:$H,2,FALSE),".",Inställningar!$M$1),"Ingen lokalförening vald!"),"")</f>
        <v/>
      </c>
      <c r="C56" s="19"/>
      <c r="D56" s="19"/>
      <c r="E56" s="22"/>
    </row>
    <row r="57" spans="1:5" s="7" customFormat="1" ht="15" customHeight="1" x14ac:dyDescent="0.3">
      <c r="A57" s="23"/>
      <c r="B57" s="18" t="str">
        <f>IF($A57&lt;&gt;"",IF(Inställningar!$M$1&lt;&gt;"",CONCATENATE(VLOOKUP($A57,Inställningar!$G:$H,2,FALSE),".",Inställningar!$M$1),"Ingen lokalförening vald!"),"")</f>
        <v/>
      </c>
      <c r="C57" s="19"/>
      <c r="D57" s="19"/>
      <c r="E57" s="22"/>
    </row>
    <row r="58" spans="1:5" s="7" customFormat="1" ht="15" customHeight="1" x14ac:dyDescent="0.3">
      <c r="A58" s="23"/>
      <c r="B58" s="18" t="str">
        <f>IF($A58&lt;&gt;"",IF(Inställningar!$M$1&lt;&gt;"",CONCATENATE(VLOOKUP($A58,Inställningar!$G:$H,2,FALSE),".",Inställningar!$M$1),"Ingen lokalförening vald!"),"")</f>
        <v/>
      </c>
      <c r="C58" s="19"/>
      <c r="D58" s="19"/>
      <c r="E58" s="22"/>
    </row>
    <row r="59" spans="1:5" s="7" customFormat="1" ht="15" customHeight="1" x14ac:dyDescent="0.3">
      <c r="A59" s="23"/>
      <c r="B59" s="18" t="str">
        <f>IF($A59&lt;&gt;"",IF(Inställningar!$M$1&lt;&gt;"",CONCATENATE(VLOOKUP($A59,Inställningar!$G:$H,2,FALSE),".",Inställningar!$M$1),"Ingen lokalförening vald!"),"")</f>
        <v/>
      </c>
      <c r="C59" s="19"/>
      <c r="D59" s="19"/>
      <c r="E59" s="22"/>
    </row>
    <row r="60" spans="1:5" s="7" customFormat="1" ht="15" customHeight="1" x14ac:dyDescent="0.3">
      <c r="A60" s="23"/>
      <c r="B60" s="18" t="str">
        <f>IF($A60&lt;&gt;"",IF(Inställningar!$M$1&lt;&gt;"",CONCATENATE(VLOOKUP($A60,Inställningar!$G:$H,2,FALSE),".",Inställningar!$M$1),"Ingen lokalförening vald!"),"")</f>
        <v/>
      </c>
      <c r="C60" s="19"/>
      <c r="D60" s="19"/>
      <c r="E60" s="22"/>
    </row>
    <row r="61" spans="1:5" s="7" customFormat="1" ht="15" customHeight="1" x14ac:dyDescent="0.3">
      <c r="A61" s="23"/>
      <c r="B61" s="18" t="str">
        <f>IF($A61&lt;&gt;"",IF(Inställningar!$M$1&lt;&gt;"",CONCATENATE(VLOOKUP($A61,Inställningar!$G:$H,2,FALSE),".",Inställningar!$M$1),"Ingen lokalförening vald!"),"")</f>
        <v/>
      </c>
      <c r="C61" s="19"/>
      <c r="D61" s="19"/>
      <c r="E61" s="22"/>
    </row>
    <row r="62" spans="1:5" s="7" customFormat="1" ht="15" customHeight="1" x14ac:dyDescent="0.3">
      <c r="A62" s="23"/>
      <c r="B62" s="18" t="str">
        <f>IF($A62&lt;&gt;"",IF(Inställningar!$M$1&lt;&gt;"",CONCATENATE(VLOOKUP($A62,Inställningar!$G:$H,2,FALSE),".",Inställningar!$M$1),"Ingen lokalförening vald!"),"")</f>
        <v/>
      </c>
      <c r="C62" s="19"/>
      <c r="D62" s="19"/>
      <c r="E62" s="22"/>
    </row>
    <row r="63" spans="1:5" s="7" customFormat="1" ht="15" customHeight="1" x14ac:dyDescent="0.3">
      <c r="A63" s="23"/>
      <c r="B63" s="18" t="str">
        <f>IF($A63&lt;&gt;"",IF(Inställningar!$M$1&lt;&gt;"",CONCATENATE(VLOOKUP($A63,Inställningar!$G:$H,2,FALSE),".",Inställningar!$M$1),"Ingen lokalförening vald!"),"")</f>
        <v/>
      </c>
      <c r="C63" s="19"/>
      <c r="D63" s="19"/>
      <c r="E63" s="22"/>
    </row>
    <row r="64" spans="1:5" s="7" customFormat="1" ht="15" customHeight="1" x14ac:dyDescent="0.3">
      <c r="A64" s="23"/>
      <c r="B64" s="18" t="str">
        <f>IF($A64&lt;&gt;"",IF(Inställningar!$M$1&lt;&gt;"",CONCATENATE(VLOOKUP($A64,Inställningar!$G:$H,2,FALSE),".",Inställningar!$M$1),"Ingen lokalförening vald!"),"")</f>
        <v/>
      </c>
      <c r="C64" s="19"/>
      <c r="D64" s="19"/>
      <c r="E64" s="22"/>
    </row>
    <row r="65" spans="1:5" x14ac:dyDescent="0.25">
      <c r="A65" s="23"/>
      <c r="B65" s="18" t="str">
        <f>IF($A65&lt;&gt;"",IF(Inställningar!$M$1&lt;&gt;"",CONCATENATE(VLOOKUP($A65,Inställningar!$G:$H,2,FALSE),".",Inställningar!$M$1),"Ingen lokalförening vald!"),"")</f>
        <v/>
      </c>
      <c r="C65" s="19"/>
      <c r="D65" s="19"/>
      <c r="E65" s="22"/>
    </row>
    <row r="66" spans="1:5" x14ac:dyDescent="0.25">
      <c r="A66" s="23"/>
      <c r="B66" s="18" t="str">
        <f>IF($A66&lt;&gt;"",IF(Inställningar!$M$1&lt;&gt;"",CONCATENATE(VLOOKUP($A66,Inställningar!$G:$H,2,FALSE),".",Inställningar!$M$1),"Ingen lokalförening vald!"),"")</f>
        <v/>
      </c>
      <c r="C66" s="19"/>
      <c r="D66" s="19"/>
      <c r="E66" s="22"/>
    </row>
    <row r="67" spans="1:5" x14ac:dyDescent="0.25">
      <c r="A67" s="23"/>
      <c r="B67" s="18" t="str">
        <f>IF($A67&lt;&gt;"",IF(Inställningar!$M$1&lt;&gt;"",CONCATENATE(VLOOKUP($A67,Inställningar!$G:$H,2,FALSE),".",Inställningar!$M$1),"Ingen lokalförening vald!"),"")</f>
        <v/>
      </c>
      <c r="C67" s="19"/>
      <c r="D67" s="19"/>
      <c r="E67" s="22"/>
    </row>
    <row r="68" spans="1:5" x14ac:dyDescent="0.25">
      <c r="A68" s="23"/>
      <c r="B68" s="18" t="str">
        <f>IF($A68&lt;&gt;"",IF(Inställningar!$M$1&lt;&gt;"",CONCATENATE(VLOOKUP($A68,Inställningar!$G:$H,2,FALSE),".",Inställningar!$M$1),"Ingen lokalförening vald!"),"")</f>
        <v/>
      </c>
      <c r="C68" s="19"/>
      <c r="D68" s="19"/>
      <c r="E68" s="22"/>
    </row>
    <row r="69" spans="1:5" x14ac:dyDescent="0.25">
      <c r="A69" s="23"/>
      <c r="B69" s="18" t="str">
        <f>IF($A69&lt;&gt;"",IF(Inställningar!$M$1&lt;&gt;"",CONCATENATE(VLOOKUP($A69,Inställningar!$G:$H,2,FALSE),".",Inställningar!$M$1),"Ingen lokalförening vald!"),"")</f>
        <v/>
      </c>
      <c r="C69" s="19"/>
      <c r="D69" s="19"/>
      <c r="E69" s="22"/>
    </row>
    <row r="70" spans="1:5" x14ac:dyDescent="0.25">
      <c r="A70" s="8"/>
      <c r="B70" s="8"/>
      <c r="C70" s="8"/>
      <c r="D70" s="8"/>
      <c r="E70" s="8"/>
    </row>
    <row r="71" spans="1:5" x14ac:dyDescent="0.25">
      <c r="A71" s="8"/>
      <c r="B71" s="8"/>
      <c r="C71" s="8"/>
      <c r="D71" s="8"/>
      <c r="E71" s="8"/>
    </row>
    <row r="72" spans="1:5" x14ac:dyDescent="0.25">
      <c r="A72" s="8"/>
      <c r="B72" s="8"/>
      <c r="C72" s="8"/>
      <c r="D72" s="8"/>
      <c r="E72" s="8"/>
    </row>
    <row r="73" spans="1:5" x14ac:dyDescent="0.25">
      <c r="A73" s="8"/>
      <c r="B73" s="8"/>
      <c r="C73" s="8"/>
      <c r="D73" s="8"/>
      <c r="E73" s="8"/>
    </row>
  </sheetData>
  <sheetProtection algorithmName="SHA-512" hashValue="F3iX/r4BfibQZmNE8scDdnbJ1UsfTo9A/TZ1Oc2wp4FK5S6l4SlbypNr5XaKuhfyr5RecvtbmZaYnLOc0yCPtA==" saltValue="EsQJ1+Pxlmy41MnDtn1F/Q==" spinCount="100000" sheet="1" formatColumns="0" selectLockedCells="1" autoFilter="0"/>
  <customSheetViews>
    <customSheetView guid="{F61F9E13-58C2-4493-834F-0FDFCD180870}" showPageBreaks="1">
      <selection activeCell="C8" sqref="C8"/>
      <rowBreaks count="2" manualBreakCount="2">
        <brk id="32" max="16383" man="1"/>
        <brk id="92" max="16383" man="1"/>
      </rowBreaks>
      <pageMargins left="0.7" right="0.7" top="0.75" bottom="0.75" header="0.3" footer="0.3"/>
      <pageSetup paperSize="9" scale="65" orientation="landscape" verticalDpi="0"/>
    </customSheetView>
  </customSheetViews>
  <mergeCells count="17">
    <mergeCell ref="A7:E7"/>
    <mergeCell ref="A8:E8"/>
    <mergeCell ref="A38:E38"/>
    <mergeCell ref="A14:B14"/>
    <mergeCell ref="A1:E1"/>
    <mergeCell ref="A11:E11"/>
    <mergeCell ref="A10:E10"/>
    <mergeCell ref="A2:E2"/>
    <mergeCell ref="A3:B3"/>
    <mergeCell ref="A12:E12"/>
    <mergeCell ref="A13:E13"/>
    <mergeCell ref="A16:E16"/>
    <mergeCell ref="D14:E14"/>
    <mergeCell ref="A9:B9"/>
    <mergeCell ref="A4:E4"/>
    <mergeCell ref="A5:E5"/>
    <mergeCell ref="A6:E6"/>
  </mergeCells>
  <conditionalFormatting sqref="A40:E69 A18:E37">
    <cfRule type="expression" dxfId="2" priority="1">
      <formula>$E18="Ny"</formula>
    </cfRule>
    <cfRule type="expression" dxfId="1" priority="3">
      <formula>$E18="Ta bort"</formula>
    </cfRule>
  </conditionalFormatting>
  <conditionalFormatting sqref="C40:E69 C18:E37">
    <cfRule type="expression" dxfId="0" priority="2">
      <formula>$E18="Ändrad"</formula>
    </cfRule>
  </conditionalFormatting>
  <dataValidations count="7">
    <dataValidation type="list" allowBlank="1" showInputMessage="1" showErrorMessage="1" sqref="A18:A37">
      <formula1>Styrelseposter</formula1>
    </dataValidation>
    <dataValidation type="list" allowBlank="1" showInputMessage="1" showErrorMessage="1" sqref="C10 C3">
      <formula1>Lokalföreningar</formula1>
    </dataValidation>
    <dataValidation type="date" operator="lessThanOrEqual" allowBlank="1" showErrorMessage="1" errorTitle="Felaktigt datum" error="Du kan inte fylla i ett datum i framtiden." sqref="C9">
      <formula1>TODAY()</formula1>
    </dataValidation>
    <dataValidation type="date" operator="lessThanOrEqual" allowBlank="1" showInputMessage="1" showErrorMessage="1" sqref="C14">
      <formula1>TODAY()</formula1>
    </dataValidation>
    <dataValidation type="list" allowBlank="1" showErrorMessage="1" errorTitle="Fel värde" error="Ange om det är en ny person (&quot;Ny&quot;), om mailadressen är ändrad (&quot;Ändrad&quot;) eller om personen ska tas bort (&quot;Ta bort&quot;)." sqref="E40:E69 E18:E37">
      <formula1>Förändringar</formula1>
    </dataValidation>
    <dataValidation type="date" allowBlank="1" showInputMessage="1" showErrorMessage="1" sqref="C15 C11">
      <formula1>TODAY()-1000</formula1>
      <formula2>TODAY()</formula2>
    </dataValidation>
    <dataValidation type="list" allowBlank="1" showInputMessage="1" showErrorMessage="1" sqref="A40:A69">
      <formula1>Ansvarsposter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Sida &amp;P av &amp;N</oddFooter>
  </headerFooter>
  <rowBreaks count="2" manualBreakCount="2">
    <brk id="15" max="4" man="1"/>
    <brk id="37" max="4" man="1"/>
  </rowBreaks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C000"/>
  </sheetPr>
  <dimension ref="A1:M28"/>
  <sheetViews>
    <sheetView workbookViewId="0">
      <pane ySplit="1" topLeftCell="A2" activePane="bottomLeft" state="frozen"/>
      <selection pane="bottomLeft" activeCell="E9" sqref="E9"/>
    </sheetView>
  </sheetViews>
  <sheetFormatPr defaultColWidth="8.88671875" defaultRowHeight="13.5" x14ac:dyDescent="0.25"/>
  <cols>
    <col min="1" max="1" width="12.109375" style="3" customWidth="1"/>
    <col min="2" max="2" width="11.88671875" style="3" customWidth="1"/>
    <col min="3" max="3" width="5.88671875" style="3" customWidth="1"/>
    <col min="4" max="4" width="16.109375" style="3" customWidth="1"/>
    <col min="5" max="5" width="11.5546875" style="3" customWidth="1"/>
    <col min="6" max="6" width="5.88671875" style="3" customWidth="1"/>
    <col min="7" max="7" width="16.109375" style="3" customWidth="1"/>
    <col min="8" max="8" width="12.44140625" style="3" customWidth="1"/>
    <col min="9" max="9" width="5.88671875" style="3" customWidth="1"/>
    <col min="10" max="10" width="11.109375" style="3" customWidth="1"/>
    <col min="11" max="11" width="5.88671875" style="3" customWidth="1"/>
    <col min="12" max="12" width="6.44140625" style="3" customWidth="1"/>
    <col min="13" max="13" width="21.109375" style="3" customWidth="1"/>
    <col min="14" max="16384" width="8.88671875" style="3"/>
  </cols>
  <sheetData>
    <row r="1" spans="1:13" s="10" customFormat="1" x14ac:dyDescent="0.25">
      <c r="A1" s="9" t="s">
        <v>0</v>
      </c>
      <c r="B1" s="9" t="s">
        <v>1</v>
      </c>
      <c r="C1" s="9"/>
      <c r="D1" s="10" t="s">
        <v>35</v>
      </c>
      <c r="E1" s="10" t="s">
        <v>1</v>
      </c>
      <c r="G1" s="10" t="s">
        <v>69</v>
      </c>
      <c r="H1" s="10" t="s">
        <v>1</v>
      </c>
      <c r="J1" s="10" t="s">
        <v>78</v>
      </c>
      <c r="L1" s="10" t="s">
        <v>75</v>
      </c>
      <c r="M1" s="10" t="str">
        <f>IF('Styrelse &amp; ansvarsområden'!C3&lt;&gt;"",VLOOKUP('Styrelse &amp; ansvarsområden'!$C$3,Inställningar!A:B,2,FALSE)&amp;"@se.cisv.org","")</f>
        <v/>
      </c>
    </row>
    <row r="2" spans="1:13" x14ac:dyDescent="0.25">
      <c r="C2" s="11"/>
    </row>
    <row r="3" spans="1:13" x14ac:dyDescent="0.25">
      <c r="A3" s="11" t="s">
        <v>2</v>
      </c>
      <c r="B3" s="11" t="s">
        <v>42</v>
      </c>
      <c r="C3" s="11"/>
      <c r="D3" s="11" t="s">
        <v>17</v>
      </c>
      <c r="E3" s="11" t="s">
        <v>36</v>
      </c>
      <c r="G3" s="11" t="s">
        <v>62</v>
      </c>
      <c r="H3" s="11" t="s">
        <v>27</v>
      </c>
      <c r="J3" s="3" t="s">
        <v>79</v>
      </c>
    </row>
    <row r="4" spans="1:13" x14ac:dyDescent="0.25">
      <c r="A4" s="11" t="s">
        <v>3</v>
      </c>
      <c r="B4" s="11" t="s">
        <v>43</v>
      </c>
      <c r="C4" s="11"/>
      <c r="D4" s="11" t="s">
        <v>19</v>
      </c>
      <c r="E4" s="11" t="s">
        <v>37</v>
      </c>
      <c r="G4" s="11" t="s">
        <v>60</v>
      </c>
      <c r="H4" s="11" t="s">
        <v>25</v>
      </c>
      <c r="J4" s="3" t="s">
        <v>80</v>
      </c>
    </row>
    <row r="5" spans="1:13" x14ac:dyDescent="0.25">
      <c r="A5" s="11" t="s">
        <v>4</v>
      </c>
      <c r="B5" s="11" t="s">
        <v>44</v>
      </c>
      <c r="C5" s="11"/>
      <c r="D5" s="11" t="s">
        <v>18</v>
      </c>
      <c r="E5" s="11" t="s">
        <v>38</v>
      </c>
      <c r="G5" s="11" t="s">
        <v>12</v>
      </c>
      <c r="H5" s="11" t="s">
        <v>32</v>
      </c>
      <c r="J5" s="3" t="s">
        <v>93</v>
      </c>
    </row>
    <row r="6" spans="1:13" x14ac:dyDescent="0.25">
      <c r="A6" s="11" t="s">
        <v>5</v>
      </c>
      <c r="B6" s="11" t="s">
        <v>45</v>
      </c>
      <c r="C6" s="11"/>
      <c r="D6" s="11" t="s">
        <v>16</v>
      </c>
      <c r="E6" s="11" t="s">
        <v>39</v>
      </c>
      <c r="G6" s="11" t="s">
        <v>56</v>
      </c>
      <c r="H6" s="11" t="s">
        <v>21</v>
      </c>
    </row>
    <row r="7" spans="1:13" x14ac:dyDescent="0.25">
      <c r="A7" s="11" t="s">
        <v>94</v>
      </c>
      <c r="B7" s="11" t="s">
        <v>46</v>
      </c>
      <c r="C7" s="11"/>
      <c r="D7" s="11" t="s">
        <v>15</v>
      </c>
      <c r="E7" s="11" t="s">
        <v>41</v>
      </c>
      <c r="G7" s="11" t="s">
        <v>66</v>
      </c>
      <c r="H7" s="11" t="s">
        <v>31</v>
      </c>
    </row>
    <row r="8" spans="1:13" x14ac:dyDescent="0.25">
      <c r="A8" s="11" t="s">
        <v>6</v>
      </c>
      <c r="B8" s="11" t="s">
        <v>47</v>
      </c>
      <c r="C8" s="11"/>
      <c r="D8" s="11" t="s">
        <v>96</v>
      </c>
      <c r="E8" s="11" t="s">
        <v>40</v>
      </c>
      <c r="G8" s="11" t="s">
        <v>64</v>
      </c>
      <c r="H8" s="11" t="s">
        <v>29</v>
      </c>
    </row>
    <row r="9" spans="1:13" x14ac:dyDescent="0.25">
      <c r="A9" s="11" t="s">
        <v>7</v>
      </c>
      <c r="B9" s="11" t="s">
        <v>48</v>
      </c>
      <c r="C9" s="11"/>
      <c r="D9" s="11"/>
      <c r="E9" s="11"/>
      <c r="G9" s="11" t="s">
        <v>55</v>
      </c>
      <c r="H9" s="11" t="s">
        <v>20</v>
      </c>
    </row>
    <row r="10" spans="1:13" x14ac:dyDescent="0.25">
      <c r="A10" s="11" t="s">
        <v>8</v>
      </c>
      <c r="B10" s="11" t="s">
        <v>49</v>
      </c>
      <c r="C10" s="11"/>
      <c r="G10" s="11" t="s">
        <v>59</v>
      </c>
      <c r="H10" s="11" t="s">
        <v>24</v>
      </c>
    </row>
    <row r="11" spans="1:13" x14ac:dyDescent="0.25">
      <c r="A11" s="11" t="s">
        <v>9</v>
      </c>
      <c r="B11" s="11" t="s">
        <v>50</v>
      </c>
      <c r="C11" s="11"/>
      <c r="G11" s="11" t="s">
        <v>61</v>
      </c>
      <c r="H11" s="11" t="s">
        <v>26</v>
      </c>
    </row>
    <row r="12" spans="1:13" x14ac:dyDescent="0.25">
      <c r="A12" s="11" t="s">
        <v>10</v>
      </c>
      <c r="B12" s="11" t="s">
        <v>51</v>
      </c>
      <c r="C12" s="11"/>
      <c r="G12" s="11" t="s">
        <v>67</v>
      </c>
      <c r="H12" s="11" t="s">
        <v>33</v>
      </c>
    </row>
    <row r="13" spans="1:13" x14ac:dyDescent="0.25">
      <c r="A13" s="11" t="s">
        <v>11</v>
      </c>
      <c r="B13" s="11" t="s">
        <v>52</v>
      </c>
      <c r="C13" s="11"/>
      <c r="G13" s="11" t="s">
        <v>57</v>
      </c>
      <c r="H13" s="11" t="s">
        <v>22</v>
      </c>
    </row>
    <row r="14" spans="1:13" x14ac:dyDescent="0.25">
      <c r="A14" s="11" t="s">
        <v>13</v>
      </c>
      <c r="B14" s="11" t="s">
        <v>53</v>
      </c>
      <c r="C14" s="11"/>
      <c r="G14" s="11" t="s">
        <v>65</v>
      </c>
      <c r="H14" s="11" t="s">
        <v>30</v>
      </c>
    </row>
    <row r="15" spans="1:13" x14ac:dyDescent="0.25">
      <c r="A15" s="11" t="s">
        <v>14</v>
      </c>
      <c r="B15" s="11" t="s">
        <v>54</v>
      </c>
      <c r="C15" s="11"/>
      <c r="G15" s="11" t="s">
        <v>68</v>
      </c>
      <c r="H15" s="11" t="s">
        <v>34</v>
      </c>
    </row>
    <row r="16" spans="1:13" x14ac:dyDescent="0.25">
      <c r="C16" s="11"/>
      <c r="G16" s="11" t="s">
        <v>63</v>
      </c>
      <c r="H16" s="11" t="s">
        <v>28</v>
      </c>
    </row>
    <row r="17" spans="3:8" x14ac:dyDescent="0.25">
      <c r="C17" s="11"/>
      <c r="G17" s="11" t="s">
        <v>58</v>
      </c>
      <c r="H17" s="11" t="s">
        <v>23</v>
      </c>
    </row>
    <row r="28" spans="3:8" x14ac:dyDescent="0.25">
      <c r="C28" s="12"/>
    </row>
  </sheetData>
  <sheetProtection algorithmName="SHA-512" hashValue="laUsGT3Vv9q7/zJH7DjHguYB1Z3Z3szdeQ8tCeqc/ZGv7aVYUg+KAzoABSCyAHoijCWRQA4zEEVYyyT7rNKeYw==" saltValue="HDZ99tG1PxaQ/dojgJmGRg==" spinCount="100000" sheet="1" objects="1" scenarios="1" selectLockedCells="1"/>
  <customSheetViews>
    <customSheetView guid="{F61F9E13-58C2-4493-834F-0FDFCD180870}" state="hidden">
      <pane ySplit="1" topLeftCell="A2" activePane="bottomLeft" state="frozenSplit"/>
      <selection pane="bottomLeft" activeCell="K2" sqref="K2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Styrelse &amp; ansvarsområden</vt:lpstr>
      <vt:lpstr>Inställningar</vt:lpstr>
      <vt:lpstr>Ansvarsposter</vt:lpstr>
      <vt:lpstr>Förändringar</vt:lpstr>
      <vt:lpstr>Lokalföreningar</vt:lpstr>
      <vt:lpstr>Styrelseposter</vt:lpstr>
      <vt:lpstr>'Styrelse &amp; ansvarsområden'!Utskriftsområde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Styrelse &amp; ansvarsområden</dc:title>
  <dc:creator>Jonas Peterson</dc:creator>
  <cp:keywords>CISV Sweden</cp:keywords>
  <cp:lastModifiedBy>Jonas Peterson</cp:lastModifiedBy>
  <cp:lastPrinted>2017-04-04T06:03:48Z</cp:lastPrinted>
  <dcterms:created xsi:type="dcterms:W3CDTF">2015-03-18T06:31:18Z</dcterms:created>
  <dcterms:modified xsi:type="dcterms:W3CDTF">2017-04-13T13:15:34Z</dcterms:modified>
</cp:coreProperties>
</file>